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D913" i="2"/>
  <c r="C913" i="2"/>
  <c r="B913" i="2"/>
  <c r="A913" i="2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D629" i="2"/>
  <c r="C629" i="2"/>
  <c r="B629" i="2"/>
  <c r="A629" i="2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D536" i="2"/>
  <c r="C536" i="2"/>
  <c r="B536" i="2"/>
  <c r="A536" i="2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D473" i="2"/>
  <c r="C473" i="2"/>
  <c r="B473" i="2"/>
  <c r="A473" i="2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D451" i="2"/>
  <c r="C451" i="2"/>
  <c r="B451" i="2"/>
  <c r="A451" i="2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D417" i="2"/>
  <c r="C417" i="2"/>
  <c r="B417" i="2"/>
  <c r="A417" i="2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D283" i="2"/>
  <c r="C283" i="2"/>
  <c r="B283" i="2"/>
  <c r="A283" i="2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D149" i="2"/>
  <c r="C149" i="2"/>
  <c r="B149" i="2"/>
  <c r="A149" i="2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D55" i="2"/>
  <c r="C55" i="2"/>
  <c r="B55" i="2"/>
  <c r="A55" i="2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<sst xmlns="http://schemas.openxmlformats.org/spreadsheetml/2006/main" count="435" uniqueCount="346">
  <si>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</si>
  <si>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</si>
  <si>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</si>
  <si>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</si>
  <si>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</si>
  <si>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</si>
  <si>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</si>
  <si>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</si>
  <si>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</si>
  <si>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</si>
  <si>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</si>
  <si>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</si>
  <si>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</si>
  <si>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</si>
  <si>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</si>
  <si>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</si>
  <si>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</si>
  <si>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</si>
  <si>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</si>
  <si>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</si>
  <si>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</si>
  <si>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</si>
  <si>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</si>
  <si>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</si>
  <si>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</si>
  <si>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</si>
  <si>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</si>
  <si>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</si>
  <si>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</si>
  <si>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</si>
  <si>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</si>
  <si>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</si>
  <si>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</si>
  <si>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</si>
  <si>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</si>
  <si>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</si>
  <si>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</si>
  <si>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</si>
  <si>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</si>
  <si>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</si>
  <si>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</si>
  <si>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</si>
  <si>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</si>
  <si>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</si>
  <si>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</si>
  <si>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</si>
  <si>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</si>
  <si>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</si>
  <si>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</si>
  <si>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</si>
  <si>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</si>
  <si>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</si>
  <si>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</si>
  <si>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</si>
  <si>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</si>
  <si>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</si>
  <si>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</si>
  <si>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</si>
  <si>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</si>
  <si>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</si>
  <si>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</si>
  <si>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</si>
  <si>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</si>
  <si>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</si>
  <si>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</si>
  <si>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</si>
  <si>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</si>
  <si>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</si>
  <si>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</si>
  <si>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</si>
  <si>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</si>
  <si>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</si>
  <si>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</si>
  <si>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</si>
  <si>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</si>
  <si>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</si>
  <si>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</si>
  <si>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</si>
  <si>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</si>
  <si>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</si>
  <si>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</si>
  <si>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</si>
  <si>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</si>
  <si>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</si>
  <si>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</si>
  <si>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</si>
  <si>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</si>
  <si>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</si>
  <si>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</si>
  <si>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</si>
  <si>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</si>
  <si>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</si>
  <si>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</si>
  <si>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</si>
  <si>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</si>
  <si>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</si>
  <si>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</si>
  <si>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</si>
  <si>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</si>
  <si>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</si>
  <si>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</si>
  <si>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</si>
  <si>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</si>
  <si>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</si>
  <si>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</si>
  <si>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</si>
  <si>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</si>
  <si>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</si>
  <si>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</si>
  <si>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</si>
  <si>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</si>
  <si>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</si>
  <si>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</si>
  <si>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</si>
  <si>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</si>
  <si>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</si>
  <si>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</si>
  <si>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</si>
  <si>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</si>
  <si>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</si>
  <si>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</si>
  <si>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</si>
  <si>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</si>
  <si>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</si>
  <si>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</si>
  <si>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</si>
  <si>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</si>
  <si>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</si>
  <si>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</si>
  <si>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</si>
  <si>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</si>
  <si>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</si>
  <si>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</si>
  <si>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</si>
  <si>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</si>
  <si>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</si>
  <si>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</si>
  <si>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</si>
  <si>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</si>
  <si>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</si>
  <si>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</si>
  <si>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</si>
  <si>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</si>
  <si>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</si>
  <si>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</si>
  <si>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</si>
  <si>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</si>
  <si>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</si>
  <si>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</si>
  <si>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</si>
  <si>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</si>
  <si>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</si>
  <si>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</si>
  <si>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</si>
  <si>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</si>
  <si>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</si>
  <si>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</si>
  <si>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</si>
  <si>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</si>
  <si>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</si>
  <si>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</si>
  <si>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</si>
  <si>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</si>
  <si>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</si>
  <si>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</si>
  <si>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</si>
  <si>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</si>
  <si>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</si>
  <si>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</si>
  <si>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</si>
  <si>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</si>
  <si>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</si>
  <si>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</si>
  <si>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</si>
  <si>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</si>
  <si>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</si>
  <si>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14/11/2024</t>
  </si>
  <si>
    <t>PD24001831</t>
  </si>
  <si>
    <t>שיקום עטיפה משען אשקלון גבעתי</t>
  </si>
  <si>
    <t>בטיפול רכש</t>
  </si>
  <si>
    <t>eden_s</t>
  </si>
  <si>
    <t>Y</t>
  </si>
  <si>
    <t>שיקום עטיפה  משען אשקלון</t>
  </si>
  <si>
    <t>alon_kl</t>
  </si>
  <si>
    <t>400</t>
  </si>
  <si>
    <t>חוזה עבודות</t>
  </si>
  <si>
    <t>00</t>
  </si>
  <si>
    <t>מאשרי דרישות מרוכזות - כללי</t>
  </si>
  <si>
    <t>X</t>
  </si>
  <si>
    <t>387,800.00</t>
  </si>
  <si>
    <t>65,926.00</t>
  </si>
  <si>
    <t>453,726.00</t>
  </si>
  <si>
    <t>ILS</t>
  </si>
  <si>
    <t>002</t>
  </si>
  <si>
    <t>10/12/24 11:42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</si>
  <si>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</si>
  <si>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</si>
  <si>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</si>
  <si>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</si>
  <si>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</si>
  <si>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</si>
  <si>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</si>
  <si>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</si>
  <si>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</si>
  <si>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</si>
  <si>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</si>
  <si>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</si>
  <si>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W2500004</t>
  </si>
  <si>
    <t>אלון קליימן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</si>
  <si>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</si>
  <si>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</si>
  <si>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</si>
  <si>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</si>
  <si>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</si>
  <si>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</si>
  <si>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</si>
  <si>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</si>
  <si>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</si>
  <si>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</si>
  <si>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</si>
  <si>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שיקום עטיפה "8 ו-"12 משען אשקלון גבעתי</t>
  </si>
  <si>
    <t>387,800</t>
  </si>
  <si>
    <t>1.00</t>
  </si>
  <si>
    <t>יח</t>
  </si>
  <si>
    <t>280</t>
  </si>
  <si>
    <t>220048</t>
  </si>
  <si>
    <t>210</t>
  </si>
  <si>
    <t>402</t>
  </si>
  <si>
    <t>280.220048.12.210-402</t>
  </si>
  <si>
    <t>קווי קמ"ד (*)</t>
  </si>
  <si>
    <t>שיקום עטיפה במשען קו "6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</si>
  <si>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</si>
  <si>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</si>
  <si>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</si>
  <si>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</si>
  <si>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</si>
  <si>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</si>
  <si>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</si>
  <si>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</si>
  <si>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</si>
  <si>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</si>
  <si>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</si>
  <si>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</si>
  <si>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WE010031</t>
  </si>
  <si>
    <t>מילוי חפירה עם חומר מקומי מנופה</t>
  </si>
  <si>
    <t>מילוי חפירה עם חומר מקומי מנופה (נפה 1 ס"מ) ללא אבנים ו/או סלעים בשכבות של 30 ס"מ עד לרום הקרקע הטבעית</t>
  </si>
  <si>
    <t>מטר</t>
  </si>
  <si>
    <t>6.1.280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</si>
  <si>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</si>
  <si>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</si>
  <si>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</si>
  <si>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CMP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</si>
  <si>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</si>
  <si>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</si>
  <si>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</si>
  <si>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</si>
  <si>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</si>
  <si>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</si>
  <si>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</si>
  <si>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</si>
  <si>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</si>
  <si>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</si>
  <si>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</si>
  <si>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</si>
  <si>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</si>
  <si>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6.3.04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</si>
  <si>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</si>
  <si>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</si>
  <si>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</si>
  <si>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</si>
  <si>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</si>
  <si>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</si>
  <si>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</si>
  <si>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</si>
  <si>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</si>
  <si>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</si>
  <si>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</si>
  <si>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</si>
  <si>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</si>
  <si>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</si>
  <si>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</si>
  <si>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</si>
  <si>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</si>
  <si>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WE060050</t>
  </si>
  <si>
    <t>שילוט אזהרה</t>
  </si>
  <si>
    <t>אספקה והתקנה של שלטי אזהרה, כולל יסוד מבטון</t>
  </si>
  <si>
    <t>6.3.50</t>
  </si>
  <si>
    <t>WE060087</t>
  </si>
  <si>
    <t>התקנה וריתוך Plidco Sole+Mate קוטר ''6-''8, אורך 3 מ'</t>
  </si>
  <si>
    <t>היתרי חפירה, הכשרת דרך גישה, חפירה, התקנה השרוול החצוי, ריתוך, NDT, אספקה והתקנה עטיפת Denso, חול אינרטי וכיסוי. 6''-8''</t>
  </si>
  <si>
    <t>6.3.87</t>
  </si>
  <si>
    <t>WE060088</t>
  </si>
  <si>
    <t>התקנה וריתוך Plidco Sole+Mate קוטר ''10-''12, אורך 3 מ'</t>
  </si>
  <si>
    <t>תרי חפירה, הכשרת דרך גישה, חפירה, התקנה השרוול החצוי, ריתוך, NDT, אספקה והתקנה עטיפת Denso, חול אינרטי וכיסוי. 10''-12''</t>
  </si>
  <si>
    <t>6.3.88</t>
  </si>
  <si>
    <t>WE060096</t>
  </si>
  <si>
    <t>אספקת כבל N2XY-10mm כולל התקנה</t>
  </si>
  <si>
    <t>אספקת כבל N2XY-10mm כולל התקנתו בתעלה</t>
  </si>
  <si>
    <t>6.3.94</t>
  </si>
  <si>
    <t>WE060097</t>
  </si>
  <si>
    <t>אספקת כבל N2XY-25mm כולל התקנה</t>
  </si>
  <si>
    <t>אספקת כבל N2XY-25mm כולל התקנתו בתעלה</t>
  </si>
  <si>
    <t>6.3.95</t>
  </si>
  <si>
    <t>WE060112</t>
  </si>
  <si>
    <t>עטיפת צינור בסרטים DENSO כולל פריימר</t>
  </si>
  <si>
    <t>עטיפת צנרת תת-קרקעית בסרטים מסוג DENSO העבודה כולל: אספקה, ניקוי חול, עטיפה ובדיקת Holiday detector הכל מושלם ומותקן</t>
  </si>
  <si>
    <t>WE090001</t>
  </si>
  <si>
    <t>יעה אופני</t>
  </si>
  <si>
    <t>יעה אופני- שופל - כדוגמת קטרפילר 950 או ש''ע כולל הובלה ומפעיל.</t>
  </si>
  <si>
    <t>ש'ע</t>
  </si>
  <si>
    <t>6.5.01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</si>
  <si>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</si>
  <si>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</si>
  <si>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</si>
  <si>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</si>
  <si>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WE090014</t>
  </si>
  <si>
    <t>מנוף</t>
  </si>
  <si>
    <t>מנוף בעל כושר הרמה 5 טון בזרוע 10 מטרים</t>
  </si>
  <si>
    <t>6.5.14</t>
  </si>
  <si>
    <t>WE090020</t>
  </si>
  <si>
    <t>מחפר Fiat allis HD15</t>
  </si>
  <si>
    <t>מחפר Fiat allis HD15  או ש"ע</t>
  </si>
  <si>
    <t>6.5.39</t>
  </si>
  <si>
    <t>WE100001</t>
  </si>
  <si>
    <t>מנהל עבודה</t>
  </si>
  <si>
    <t>6.5.21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</si>
  <si>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</si>
  <si>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</si>
  <si>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</si>
  <si>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</si>
  <si>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</si>
  <si>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</si>
  <si>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</si>
  <si>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</si>
  <si>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WE100012</t>
  </si>
  <si>
    <t>עוזר למסגר,לצנר ולרתך</t>
  </si>
  <si>
    <t>6.5.32</t>
  </si>
  <si>
    <t>WE340052</t>
  </si>
  <si>
    <t>חיבור כבל לצינור בשיטת Pin Brazing כולל איטום אזור החיבור</t>
  </si>
  <si>
    <t>WE340058</t>
  </si>
  <si>
    <t>אספקת נק מדידה וחלוקת זרם מבודדתDead Front 400*300*200 ממ</t>
  </si>
  <si>
    <t>אספקת נק מדידה וחלוקת זרם מבודדתDead Front 400*300*200 ממ,לפי תקן ודרישות תשא,שילוט נק וכבלים בה,עבודות חפירה,מילוי חוזר</t>
  </si>
  <si>
    <t>WE340063</t>
  </si>
  <si>
    <t>ביצוע בדיקות DCVG כולל דוח לפי המפרט</t>
  </si>
  <si>
    <t>WE400073</t>
  </si>
  <si>
    <t>כבאית עם מיכל מים ומיכל קצף (כבאית נגרר)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</si>
</sst>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4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שיקום עטיפה "8 ו-"12 משען אשקלון גבעתי</v>
      </c>
      <c r="B2" s="5"/>
      <c r="C2" s="5" t="str">
        <f>IF(DataSheet!B2&lt;&gt;0,DataSheet!B2,"")</f>
        <v>PD24001831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40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WE010031</v>
      </c>
      <c r="B6" s="4" t="str">
        <f>IF(DataSheet!D7&lt;&gt;0,DataSheet!D7,"")</f>
        <v>מילוי חפירה עם חומר מקומי מנופה</v>
      </c>
      <c r="C6" s="4" t="str">
        <f>IF(DataSheet!E7&lt;&gt;0,DataSheet!E7,"")</f>
        <v>מילוי חפירה עם חומר מקומי מנופה (נפה 1 ס"מ) ללא אבנים ו/או סלעים בשכבות של 30 ס"מ עד לרום הקרקע הטבעית</v>
      </c>
      <c r="D6" s="5" t="str">
        <f>IF(A6="","",IF(DataSheet!J7=0,"פריט ללא הבהרה",DataSheet!J7))</f>
        <v>6.1.280</v>
      </c>
      <c r="E6">
        <f>IF(DataSheet!B7&lt;&gt;0,DataSheet!B7,"")</f>
        <v>120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WE060001</v>
      </c>
      <c r="B7" s="4" t="str">
        <f>IF(DataSheet!D8&lt;&gt;0,DataSheet!D8,"")</f>
        <v>התרי חפירה.</v>
      </c>
      <c r="C7" s="4" t="str">
        <f>IF(DataSheet!E8&lt;&gt;0,DataSheet!E8,"")</f>
        <v>טיפול בקבלת היתרים מבעלי תשתיות, בעלי קרקע, רשויות מדינה, רשויות מקומיות עד קבלה והצגת כל ההתרים הנדרשים למפקח.</v>
      </c>
      <c r="D7" s="5" t="str">
        <f>IF(A7="","",IF(DataSheet!J8=0,"פריט ללא הבהרה",DataSheet!J8))</f>
        <v>6.3.01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WE060002</v>
      </c>
      <c r="B8" s="4" t="str">
        <f>IF(DataSheet!D9&lt;&gt;0,DataSheet!D9,"")</f>
        <v>תשלומים בגין עבודות פיקוח</v>
      </c>
      <c r="C8" s="4" t="str">
        <f>IF(DataSheet!E9&lt;&gt;0,DataSheet!E9,"")</f>
        <v>תשלום לרשות עתיקות, רט''ג, עריות, קק''ל, כבלים, בזק נת''י, חח''י, משטרה, בעלי תשתיות עבור פיקוח מיום החמישי לפקוח והילך.</v>
      </c>
      <c r="D8" s="5" t="str">
        <f>IF(A8="","",IF(DataSheet!J9=0,"פריט ללא הבהרה",DataSheet!J9))</f>
        <v>6.3.02</v>
      </c>
      <c r="E8">
        <f>IF(DataSheet!B9&lt;&gt;0,DataSheet!B9,"")</f>
        <v>5</v>
      </c>
      <c r="F8" t="str">
        <f>IF(DataSheet!F9&lt;&gt;0,DataSheet!F9,"")</f>
        <v>יום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WE060003</v>
      </c>
      <c r="B9" s="4" t="str">
        <f>IF(DataSheet!D10&lt;&gt;0,DataSheet!D10,"")</f>
        <v>הכנה ומסירה של תוכניות עדות</v>
      </c>
      <c r="C9" s="4" t="str">
        <f>IF(DataSheet!E10&lt;&gt;0,DataSheet!E10,"")</f>
        <v>הכנה של תוכניות עדות על ידי מודד מוסמך כולל מסירה ואישור התוכנית על ידי המתכנן והמפקח.</v>
      </c>
      <c r="D9" s="5" t="str">
        <f>IF(A9="","",IF(DataSheet!J10=0,"פריט ללא הבהרה",DataSheet!J10))</f>
        <v>6.3.03</v>
      </c>
      <c r="E9">
        <f>IF(DataSheet!B10&lt;&gt;0,DataSheet!B10,"")</f>
        <v>1</v>
      </c>
      <c r="F9" t="str">
        <f>IF(DataSheet!F10&lt;&gt;0,DataSheet!F10,"")</f>
        <v>CMP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WE060004</v>
      </c>
      <c r="B10" s="4" t="str">
        <f>IF(DataSheet!D11&lt;&gt;0,DataSheet!D11,"")</f>
        <v>הכשרת רצועת קרקע ודרכי גישה, כולל כניסות ויציאות</v>
      </c>
      <c r="C10" s="4" t="str">
        <f>IF(DataSheet!E11&lt;&gt;0,DataSheet!E11,"")</f>
        <v>הכשרת וסימון רצועת קרקע, דרכי גישה, פינוי ערמות פסולת ועפר לאתר מורשה כולל כל התשלומים הנדרשים והחזרה המצב לקדמותו.</v>
      </c>
      <c r="D10" s="5" t="str">
        <f>IF(A10="","",IF(DataSheet!J11=0,"פריט ללא הבהרה",DataSheet!J11))</f>
        <v>6.3.04</v>
      </c>
      <c r="E10">
        <f>IF(DataSheet!B11&lt;&gt;0,DataSheet!B11,"")</f>
        <v>90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WE060007</v>
      </c>
      <c r="B11" s="4" t="str">
        <f>IF(DataSheet!D12&lt;&gt;0,DataSheet!D12,"")</f>
        <v>חפירה להנחה של קו דלק, אבטחת דפנות חפירה ומילוי מוחזר.</v>
      </c>
      <c r="C11" s="4" t="str">
        <f>IF(DataSheet!E12&lt;&gt;0,DataSheet!E12,"")</f>
        <v>חפירה/חציבה בכלים מכאניים תעלה לצנרת, לעומק ורוחב נדרשים, כולל פינוי מים, אבטחת יציבות תעלה, גידור זמני והחזרת הקרקע.</v>
      </c>
      <c r="D11" s="5" t="str">
        <f>IF(A11="","",IF(DataSheet!J12=0,"פריט ללא הבהרה",DataSheet!J12))</f>
        <v>6.3.07</v>
      </c>
      <c r="E11">
        <f>IF(DataSheet!B12&lt;&gt;0,DataSheet!B12,"")</f>
        <v>120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WE060008</v>
      </c>
      <c r="B12" s="4" t="str">
        <f>IF(DataSheet!D13&lt;&gt;0,DataSheet!D13,"")</f>
        <v>אספקה והתקנה סרט סימון</v>
      </c>
      <c r="C12" s="4" t="str">
        <f>IF(DataSheet!E13&lt;&gt;0,DataSheet!E13,"")</f>
        <v>אספקה ופריסת סרט זיהוי לאורך קו צינור לאחר השלב הראשון של מילוי חוזר בגובה 50 ס''מ מעל קודקוד הצנרת.</v>
      </c>
      <c r="D12" s="5" t="str">
        <f>IF(A12="","",IF(DataSheet!J13=0,"פריט ללא הבהרה",DataSheet!J13))</f>
        <v>6.3.08</v>
      </c>
      <c r="E12">
        <f>IF(DataSheet!B13&lt;&gt;0,DataSheet!B13,"")</f>
        <v>120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WE060009</v>
      </c>
      <c r="B13" s="4" t="str">
        <f>IF(DataSheet!D14&lt;&gt;0,DataSheet!D14,"")</f>
        <v>אספקתה פיזור והידוק חול אינרטי</v>
      </c>
      <c r="C13" s="4" t="str">
        <f>IF(DataSheet!E14&lt;&gt;0,DataSheet!E14,"")</f>
        <v>ספקה, פיזור, הידוק בשכבות בהצפה של חול אינרטי לדרגה 98%, לפני הנחת הצינורות, מילוי בשכבות של 20 ס''מ לאחר הנחת הצינורות.</v>
      </c>
      <c r="D13" s="5" t="str">
        <f>IF(A13="","",IF(DataSheet!J14=0,"פריט ללא הבהרה",DataSheet!J14))</f>
        <v>6.3.09</v>
      </c>
      <c r="E13">
        <f>IF(DataSheet!B14&lt;&gt;0,DataSheet!B14,"")</f>
        <v>240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WE060048</v>
      </c>
      <c r="B14" s="4" t="str">
        <f>IF(DataSheet!D15&lt;&gt;0,DataSheet!D15,"")</f>
        <v>הסרת עטיפה תלת שכבתית</v>
      </c>
      <c r="C14" s="4" t="str">
        <f>IF(DataSheet!E15&lt;&gt;0,DataSheet!E15,"")</f>
        <v>הסרה של עטיפה תלת שכבתית מסוג PP/PE, כולל ניקוי מכני מושלם של דופן הצינור, איסוף וסילוק חומרי העטיפה לאתר מורשה.</v>
      </c>
      <c r="D14" s="5" t="str">
        <f>IF(A14="","",IF(DataSheet!J15=0,"פריט ללא הבהרה",DataSheet!J15))</f>
        <v>6.3.48</v>
      </c>
      <c r="E14">
        <f>IF(DataSheet!B15&lt;&gt;0,DataSheet!B15,"")</f>
        <v>1200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WE060050</v>
      </c>
      <c r="B15" s="4" t="str">
        <f>IF(DataSheet!D16&lt;&gt;0,DataSheet!D16,"")</f>
        <v>שילוט אזהרה</v>
      </c>
      <c r="C15" s="4" t="str">
        <f>IF(DataSheet!E16&lt;&gt;0,DataSheet!E16,"")</f>
        <v>אספקה והתקנה של שלטי אזהרה, כולל יסוד מבטון</v>
      </c>
      <c r="D15" s="5" t="str">
        <f>IF(A15="","",IF(DataSheet!J16=0,"פריט ללא הבהרה",DataSheet!J16))</f>
        <v>6.3.50</v>
      </c>
      <c r="E15">
        <f>IF(DataSheet!B16&lt;&gt;0,DataSheet!B16,"")</f>
        <v>2</v>
      </c>
      <c r="F15" t="str">
        <f>IF(DataSheet!F16&lt;&gt;0,DataSheet!F16,"")</f>
        <v>יח'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WE060087</v>
      </c>
      <c r="B16" s="4" t="str">
        <f>IF(DataSheet!D17&lt;&gt;0,DataSheet!D17,"")</f>
        <v>התקנה וריתוך Plidco Sole+Mate קוטר ''6-''8, אורך 3 מ'</v>
      </c>
      <c r="C16" s="4" t="str">
        <f>IF(DataSheet!E17&lt;&gt;0,DataSheet!E17,"")</f>
        <v>היתרי חפירה, הכשרת דרך גישה, חפירה, התקנה השרוול החצוי, ריתוך, NDT, אספקה והתקנה עטיפת Denso, חול אינרטי וכיסוי. 6''-8''</v>
      </c>
      <c r="D16" s="5" t="str">
        <f>IF(A16="","",IF(DataSheet!J17=0,"פריט ללא הבהרה",DataSheet!J17))</f>
        <v>6.3.87</v>
      </c>
      <c r="E16">
        <f>IF(DataSheet!B17&lt;&gt;0,DataSheet!B17,"")</f>
        <v>1</v>
      </c>
      <c r="F16" t="str">
        <f>IF(DataSheet!F17&lt;&gt;0,DataSheet!F17,"")</f>
        <v>CMP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WE060088</v>
      </c>
      <c r="B17" s="4" t="str">
        <f>IF(DataSheet!D18&lt;&gt;0,DataSheet!D18,"")</f>
        <v>התקנה וריתוך Plidco Sole+Mate קוטר ''10-''12, אורך 3 מ'</v>
      </c>
      <c r="C17" s="4" t="str">
        <f>IF(DataSheet!E18&lt;&gt;0,DataSheet!E18,"")</f>
        <v>תרי חפירה, הכשרת דרך גישה, חפירה, התקנה השרוול החצוי, ריתוך, NDT, אספקה והתקנה עטיפת Denso, חול אינרטי וכיסוי. 10''-12''</v>
      </c>
      <c r="D17" s="5" t="str">
        <f>IF(A17="","",IF(DataSheet!J18=0,"פריט ללא הבהרה",DataSheet!J18))</f>
        <v>6.3.88</v>
      </c>
      <c r="E17">
        <f>IF(DataSheet!B18&lt;&gt;0,DataSheet!B18,"")</f>
        <v>1</v>
      </c>
      <c r="F17" t="str">
        <f>IF(DataSheet!F18&lt;&gt;0,DataSheet!F18,"")</f>
        <v>CMP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WE060096</v>
      </c>
      <c r="B18" s="4" t="str">
        <f>IF(DataSheet!D19&lt;&gt;0,DataSheet!D19,"")</f>
        <v>אספקת כבל N2XY-10mm כולל התקנה</v>
      </c>
      <c r="C18" s="4" t="str">
        <f>IF(DataSheet!E19&lt;&gt;0,DataSheet!E19,"")</f>
        <v>אספקת כבל N2XY-10mm כולל התקנתו בתעלה</v>
      </c>
      <c r="D18" s="5" t="str">
        <f>IF(A18="","",IF(DataSheet!J19=0,"פריט ללא הבהרה",DataSheet!J19))</f>
        <v>6.3.94</v>
      </c>
      <c r="E18">
        <f>IF(DataSheet!B19&lt;&gt;0,DataSheet!B19,"")</f>
        <v>50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WE060097</v>
      </c>
      <c r="B19" s="4" t="str">
        <f>IF(DataSheet!D20&lt;&gt;0,DataSheet!D20,"")</f>
        <v>אספקת כבל N2XY-25mm כולל התקנה</v>
      </c>
      <c r="C19" s="4" t="str">
        <f>IF(DataSheet!E20&lt;&gt;0,DataSheet!E20,"")</f>
        <v>אספקת כבל N2XY-25mm כולל התקנתו בתעלה</v>
      </c>
      <c r="D19" s="5" t="str">
        <f>IF(A19="","",IF(DataSheet!J20=0,"פריט ללא הבהרה",DataSheet!J20))</f>
        <v>6.3.95</v>
      </c>
      <c r="E19">
        <f>IF(DataSheet!B20&lt;&gt;0,DataSheet!B20,"")</f>
        <v>50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WE060112</v>
      </c>
      <c r="B20" s="4" t="str">
        <f>IF(DataSheet!D21&lt;&gt;0,DataSheet!D21,"")</f>
        <v>עטיפת צינור בסרטים DENSO כולל פריימר</v>
      </c>
      <c r="C20" s="4" t="str">
        <f>IF(DataSheet!E21&lt;&gt;0,DataSheet!E21,"")</f>
        <v>עטיפת צנרת תת-קרקעית בסרטים מסוג DENSO העבודה כולל: אספקה, ניקוי חול, עטיפה ובדיקת Holiday detector הכל מושלם ומותקן</v>
      </c>
      <c r="D20" s="5" t="str">
        <f>IF(A20="","",IF(DataSheet!J21=0,"פריט ללא הבהרה",DataSheet!J21))</f>
        <v>פריט ללא הבהרה</v>
      </c>
      <c r="E20">
        <f>IF(DataSheet!B21&lt;&gt;0,DataSheet!B21,"")</f>
        <v>120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WE090001</v>
      </c>
      <c r="B21" s="4" t="str">
        <f>IF(DataSheet!D22&lt;&gt;0,DataSheet!D22,"")</f>
        <v>יעה אופני</v>
      </c>
      <c r="C21" s="4" t="str">
        <f>IF(DataSheet!E22&lt;&gt;0,DataSheet!E22,"")</f>
        <v>יעה אופני- שופל - כדוגמת קטרפילר 950 או ש''ע כולל הובלה ומפעיל.</v>
      </c>
      <c r="D21" s="5" t="str">
        <f>IF(A21="","",IF(DataSheet!J22=0,"פריט ללא הבהרה",DataSheet!J22))</f>
        <v>6.5.01</v>
      </c>
      <c r="E21">
        <f>IF(DataSheet!B22&lt;&gt;0,DataSheet!B22,"")</f>
        <v>24</v>
      </c>
      <c r="F21" t="str">
        <f>IF(DataSheet!F22&lt;&gt;0,DataSheet!F22,"")</f>
        <v>ש'ע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WE090004</v>
      </c>
      <c r="B22" s="4" t="str">
        <f>IF(DataSheet!D23&lt;&gt;0,DataSheet!D23,"")</f>
        <v>מיני מחפר</v>
      </c>
      <c r="C22" s="4" t="str">
        <f>IF(DataSheet!E23&lt;&gt;0,DataSheet!E23,"")</f>
        <v>מיני מחפרון 30 כ''ס עם כף / מחפרון. מטטא דגם בובקט או ש''ע כולל הובלה ומפעיל.</v>
      </c>
      <c r="D22" s="5" t="str">
        <f>IF(A22="","",IF(DataSheet!J23=0,"פריט ללא הבהרה",DataSheet!J23))</f>
        <v>6.5.04</v>
      </c>
      <c r="E22">
        <f>IF(DataSheet!B23&lt;&gt;0,DataSheet!B23,"")</f>
        <v>24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WE090014</v>
      </c>
      <c r="B23" s="4" t="str">
        <f>IF(DataSheet!D24&lt;&gt;0,DataSheet!D24,"")</f>
        <v>מנוף</v>
      </c>
      <c r="C23" s="4" t="str">
        <f>IF(DataSheet!E24&lt;&gt;0,DataSheet!E24,"")</f>
        <v>מנוף בעל כושר הרמה 5 טון בזרוע 10 מטרים</v>
      </c>
      <c r="D23" s="5" t="str">
        <f>IF(A23="","",IF(DataSheet!J24=0,"פריט ללא הבהרה",DataSheet!J24))</f>
        <v>6.5.14</v>
      </c>
      <c r="E23">
        <f>IF(DataSheet!B24&lt;&gt;0,DataSheet!B24,"")</f>
        <v>24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WE090020</v>
      </c>
      <c r="B24" s="4" t="str">
        <f>IF(DataSheet!D25&lt;&gt;0,DataSheet!D25,"")</f>
        <v>מחפר Fiat allis HD15</v>
      </c>
      <c r="C24" s="4" t="str">
        <f>IF(DataSheet!E25&lt;&gt;0,DataSheet!E25,"")</f>
        <v>מחפר Fiat allis HD15  או ש"ע</v>
      </c>
      <c r="D24" s="5" t="str">
        <f>IF(A24="","",IF(DataSheet!J25=0,"פריט ללא הבהרה",DataSheet!J25))</f>
        <v>6.5.39</v>
      </c>
      <c r="E24">
        <f>IF(DataSheet!B25&lt;&gt;0,DataSheet!B25,"")</f>
        <v>24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24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WE100008</v>
      </c>
      <c r="B26" s="4" t="str">
        <f>IF(DataSheet!D27&lt;&gt;0,DataSheet!D27,"")</f>
        <v>שומר חמוש מאושר קב''ט תש''ן</v>
      </c>
      <c r="C26" s="4" t="str">
        <f>IF(DataSheet!E27&lt;&gt;0,DataSheet!E27,"")</f>
        <v>שומר חמוש מאושר קב''ט החברה. תשלום אחיד לשמירה לילה, שבת, חג מעבר לשעות עבודה הנקובות בחוזה הקבלני אשרבאחריות הקבלן.</v>
      </c>
      <c r="D26" s="5" t="str">
        <f>IF(A26="","",IF(DataSheet!J27=0,"פריט ללא הבהרה",DataSheet!J27))</f>
        <v>6.5.28</v>
      </c>
      <c r="E26">
        <f>IF(DataSheet!B27&lt;&gt;0,DataSheet!B27,"")</f>
        <v>24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WE100009</v>
      </c>
      <c r="B27" s="4" t="str">
        <f>IF(DataSheet!D28&lt;&gt;0,DataSheet!D28,"")</f>
        <v>טנדר</v>
      </c>
      <c r="C27" s="4" t="str">
        <f>IF(DataSheet!E28&lt;&gt;0,DataSheet!E28,"")</f>
        <v>טנדר דבל קבינה כולל נהג כדוגמת טיוטה היילקס או ש''ע.</v>
      </c>
      <c r="D27" s="5" t="str">
        <f>IF(A27="","",IF(DataSheet!J28=0,"פריט ללא הבהרה",DataSheet!J28))</f>
        <v>6.5.29</v>
      </c>
      <c r="E27">
        <f>IF(DataSheet!B28&lt;&gt;0,DataSheet!B28,"")</f>
        <v>12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WE100012</v>
      </c>
      <c r="B28" s="4" t="str">
        <f>IF(DataSheet!D29&lt;&gt;0,DataSheet!D29,"")</f>
        <v>עוזר למסגר,לצנר ולרתך</v>
      </c>
      <c r="C28" s="4" t="str">
        <f>IF(DataSheet!E29&lt;&gt;0,DataSheet!E29,"")</f>
        <v>עוזר למסגר,לצנר ולרתך</v>
      </c>
      <c r="D28" s="5" t="str">
        <f>IF(A28="","",IF(DataSheet!J29=0,"פריט ללא הבהרה",DataSheet!J29))</f>
        <v>6.5.32</v>
      </c>
      <c r="E28">
        <f>IF(DataSheet!B29&lt;&gt;0,DataSheet!B29,"")</f>
        <v>12</v>
      </c>
      <c r="F28" t="str">
        <f>IF(DataSheet!F29&lt;&gt;0,DataSheet!F29,"")</f>
        <v>ש'ע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WE340052</v>
      </c>
      <c r="B29" s="4" t="str">
        <f>IF(DataSheet!D30&lt;&gt;0,DataSheet!D30,"")</f>
        <v>חיבור כבל לצינור בשיטת Pin Brazing כולל איטום אזור החיבור</v>
      </c>
      <c r="C29" s="4" t="str">
        <f>IF(DataSheet!E30&lt;&gt;0,DataSheet!E30,"")</f>
        <v>חיבור כבל לצינור בשיטת Pin Brazing כולל איטום אזור החיבור</v>
      </c>
      <c r="D29" s="5" t="str">
        <f>IF(A29="","",IF(DataSheet!J30=0,"פריט ללא הבהרה",DataSheet!J30))</f>
        <v>פריט ללא הבהרה</v>
      </c>
      <c r="E29">
        <f>IF(DataSheet!B30&lt;&gt;0,DataSheet!B30,"")</f>
        <v>4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WE340058</v>
      </c>
      <c r="B30" s="4" t="str">
        <f>IF(DataSheet!D31&lt;&gt;0,DataSheet!D31,"")</f>
        <v>אספקת נק מדידה וחלוקת זרם מבודדתDead Front 400*300*200 ממ</v>
      </c>
      <c r="C30" s="4" t="str">
        <f>IF(DataSheet!E31&lt;&gt;0,DataSheet!E31,"")</f>
        <v>אספקת נק מדידה וחלוקת זרם מבודדתDead Front 400*300*200 ממ,לפי תקן ודרישות תשא,שילוט נק וכבלים בה,עבודות חפירה,מילוי חוזר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1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WE340063</v>
      </c>
      <c r="B31" s="4" t="str">
        <f>IF(DataSheet!D32&lt;&gt;0,DataSheet!D32,"")</f>
        <v>ביצוע בדיקות DCVG כולל דוח לפי המפרט</v>
      </c>
      <c r="C31" s="4" t="str">
        <f>IF(DataSheet!E32&lt;&gt;0,DataSheet!E32,"")</f>
        <v>ביצוע בדיקות DCVG כולל דוח לפי המפרט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1</v>
      </c>
      <c r="F31" t="str">
        <f>IF(DataSheet!F32&lt;&gt;0,DataSheet!F32,"")</f>
        <v>יח'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WE400073</v>
      </c>
      <c r="B32" s="4" t="str">
        <f>IF(DataSheet!D33&lt;&gt;0,DataSheet!D33,"")</f>
        <v>כבאית עם מיכל מים ומיכל קצף (כבאית נגרר)</v>
      </c>
      <c r="C32" s="4" t="str">
        <f>IF(DataSheet!E33&lt;&gt;0,DataSheet!E33,"")</f>
        <v>כבאית עם מיכל מים ומיכל קצף (כבאית נגרר)</v>
      </c>
      <c r="D32" s="5" t="str">
        <f>IF(A32="","",IF(DataSheet!J33=0,"פריט ללא הבהרה",DataSheet!J33))</f>
        <v>פריט ללא הבהרה</v>
      </c>
      <c r="E32">
        <f>IF(DataSheet!B33&lt;&gt;0,DataSheet!B33,"")</f>
        <v>12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3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220048</v>
      </c>
      <c r="H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387800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t="s">
        <v>194</v>
      </c>
      <c r="AN2" t="s">
        <v>183</v>
      </c>
      <c r="AQ2" s="11">
        <v>2</v>
      </c>
      <c r="AR2" t="s">
        <v>195</v>
      </c>
      <c r="AS2" s="11">
        <v>9</v>
      </c>
      <c r="AT2" t="s">
        <v>196</v>
      </c>
      <c r="BD2" t="s">
        <v>183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203</v>
      </c>
      <c r="BS2" t="s">
        <v>204</v>
      </c>
      <c r="BV2" t="s">
        <v>205</v>
      </c>
      <c r="CA2" s="11">
        <v>3</v>
      </c>
      <c r="CB2" t="s">
        <v>206</v>
      </c>
      <c r="CD2" t="s">
        <v>207</v>
      </c>
      <c r="CG2" s="11">
        <v>0</v>
      </c>
      <c r="CH2" t="s">
        <v>178</v>
      </c>
      <c r="CJ2" t="s">
        <v>181</v>
      </c>
      <c r="CM2" t="s">
        <v>181</v>
      </c>
      <c r="CN2" s="11">
        <v>0</v>
      </c>
      <c r="CO2" s="11">
        <v>453726</v>
      </c>
      <c r="CP2" s="11">
        <v>453726</v>
      </c>
      <c r="CQ2" t="s">
        <v>181</v>
      </c>
      <c r="CV2" t="s">
        <v>208</v>
      </c>
      <c r="CX2" t="s">
        <v>208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7" x14ac:dyDescent="0.2">
      <c r="A4" s="1" t="s">
        <v>219</v>
      </c>
      <c r="C4" t="s">
        <v>220</v>
      </c>
      <c r="D4" t="s">
        <v>221</v>
      </c>
      <c r="E4" t="s">
        <v>201</v>
      </c>
      <c r="F4" t="s">
        <v>222</v>
      </c>
      <c r="G4" t="s">
        <v>223</v>
      </c>
      <c r="J4" t="s">
        <v>189</v>
      </c>
      <c r="K4" t="s">
        <v>192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A4" t="s">
        <v>225</v>
      </c>
      <c r="AB4" t="s">
        <v>178</v>
      </c>
      <c r="AD4" s="11">
        <v>0</v>
      </c>
      <c r="AF4" t="s">
        <v>233</v>
      </c>
      <c r="AI4" s="1">
        <v>0</v>
      </c>
      <c r="AQ4" s="11">
        <v>0</v>
      </c>
      <c r="AR4" s="11">
        <v>26799</v>
      </c>
      <c r="AS4" s="11">
        <v>387800</v>
      </c>
      <c r="AU4" t="s">
        <v>223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238</v>
      </c>
      <c r="B6" s="11">
        <v>40</v>
      </c>
      <c r="C6" s="11">
        <v>200</v>
      </c>
      <c r="D6" t="s">
        <v>239</v>
      </c>
      <c r="E6" t="s">
        <v>240</v>
      </c>
      <c r="F6" t="s">
        <v>241</v>
      </c>
      <c r="G6" s="11">
        <v>8000</v>
      </c>
      <c r="H6" t="s">
        <v>192</v>
      </c>
      <c r="I6" s="11">
        <v>40</v>
      </c>
      <c r="J6" t="s">
        <v>242</v>
      </c>
    </row>
    <row r="7" spans="1:107" x14ac:dyDescent="0.2">
      <c r="A7" s="1" t="s">
        <v>243</v>
      </c>
      <c r="B7" s="11">
        <v>120</v>
      </c>
      <c r="C7" s="11">
        <v>450</v>
      </c>
      <c r="D7" t="s">
        <v>244</v>
      </c>
      <c r="E7" t="s">
        <v>245</v>
      </c>
      <c r="F7" t="s">
        <v>246</v>
      </c>
      <c r="G7" s="11">
        <v>54000</v>
      </c>
      <c r="H7" t="s">
        <v>192</v>
      </c>
      <c r="I7" s="11">
        <v>120</v>
      </c>
      <c r="J7" t="s">
        <v>247</v>
      </c>
    </row>
    <row r="8" spans="1:107" x14ac:dyDescent="0.2">
      <c r="A8" s="1" t="s">
        <v>248</v>
      </c>
      <c r="B8" s="11">
        <v>1</v>
      </c>
      <c r="C8" s="11">
        <v>60000</v>
      </c>
      <c r="D8" t="s">
        <v>249</v>
      </c>
      <c r="E8" t="s">
        <v>250</v>
      </c>
      <c r="F8" t="s">
        <v>251</v>
      </c>
      <c r="G8" s="11">
        <v>60000</v>
      </c>
      <c r="H8" t="s">
        <v>192</v>
      </c>
      <c r="I8" s="11">
        <v>1</v>
      </c>
      <c r="J8" t="s">
        <v>252</v>
      </c>
    </row>
    <row r="9" spans="1:107" x14ac:dyDescent="0.2">
      <c r="A9" s="1" t="s">
        <v>253</v>
      </c>
      <c r="B9" s="11">
        <v>5</v>
      </c>
      <c r="C9" s="11">
        <v>3000</v>
      </c>
      <c r="D9" t="s">
        <v>254</v>
      </c>
      <c r="E9" t="s">
        <v>255</v>
      </c>
      <c r="F9" t="s">
        <v>256</v>
      </c>
      <c r="G9" s="11">
        <v>15000</v>
      </c>
      <c r="H9" t="s">
        <v>192</v>
      </c>
      <c r="I9" s="11">
        <v>5</v>
      </c>
      <c r="J9" t="s">
        <v>257</v>
      </c>
    </row>
    <row r="10" spans="1:107" x14ac:dyDescent="0.2">
      <c r="A10" s="1" t="s">
        <v>258</v>
      </c>
      <c r="B10" s="11">
        <v>1</v>
      </c>
      <c r="C10" s="11">
        <v>5000</v>
      </c>
      <c r="D10" t="s">
        <v>259</v>
      </c>
      <c r="E10" t="s">
        <v>260</v>
      </c>
      <c r="F10" t="s">
        <v>251</v>
      </c>
      <c r="G10" s="11">
        <v>5000</v>
      </c>
      <c r="H10" t="s">
        <v>192</v>
      </c>
      <c r="I10" s="11">
        <v>1</v>
      </c>
      <c r="J10" t="s">
        <v>261</v>
      </c>
    </row>
    <row r="11" spans="1:107" x14ac:dyDescent="0.2">
      <c r="A11" s="1" t="s">
        <v>262</v>
      </c>
      <c r="B11" s="11">
        <v>90</v>
      </c>
      <c r="C11" s="11">
        <v>100</v>
      </c>
      <c r="D11" t="s">
        <v>263</v>
      </c>
      <c r="E11" t="s">
        <v>264</v>
      </c>
      <c r="F11" t="s">
        <v>246</v>
      </c>
      <c r="G11" s="11">
        <v>9000</v>
      </c>
      <c r="H11" t="s">
        <v>192</v>
      </c>
      <c r="I11" s="11">
        <v>90</v>
      </c>
      <c r="J11" t="s">
        <v>265</v>
      </c>
    </row>
    <row r="12" spans="1:107" x14ac:dyDescent="0.2">
      <c r="A12" s="1" t="s">
        <v>266</v>
      </c>
      <c r="B12" s="11">
        <v>120</v>
      </c>
      <c r="C12" s="11">
        <v>200</v>
      </c>
      <c r="D12" t="s">
        <v>267</v>
      </c>
      <c r="E12" t="s">
        <v>268</v>
      </c>
      <c r="F12" t="s">
        <v>246</v>
      </c>
      <c r="G12" s="11">
        <v>24000</v>
      </c>
      <c r="H12" t="s">
        <v>192</v>
      </c>
      <c r="I12" s="11">
        <v>120</v>
      </c>
      <c r="J12" t="s">
        <v>269</v>
      </c>
    </row>
    <row r="13" spans="1:107" x14ac:dyDescent="0.2">
      <c r="A13" s="1" t="s">
        <v>270</v>
      </c>
      <c r="B13" s="11">
        <v>120</v>
      </c>
      <c r="C13" s="11">
        <v>10</v>
      </c>
      <c r="D13" t="s">
        <v>271</v>
      </c>
      <c r="E13" t="s">
        <v>272</v>
      </c>
      <c r="F13" t="s">
        <v>246</v>
      </c>
      <c r="G13" s="11">
        <v>1200</v>
      </c>
      <c r="H13" t="s">
        <v>192</v>
      </c>
      <c r="I13" s="11">
        <v>120</v>
      </c>
      <c r="J13" t="s">
        <v>273</v>
      </c>
    </row>
    <row r="14" spans="1:107" x14ac:dyDescent="0.2">
      <c r="A14" s="1" t="s">
        <v>274</v>
      </c>
      <c r="B14" s="11">
        <v>240</v>
      </c>
      <c r="C14" s="11">
        <v>150</v>
      </c>
      <c r="D14" t="s">
        <v>275</v>
      </c>
      <c r="E14" t="s">
        <v>276</v>
      </c>
      <c r="F14" t="s">
        <v>241</v>
      </c>
      <c r="G14" s="11">
        <v>36000</v>
      </c>
      <c r="H14" t="s">
        <v>192</v>
      </c>
      <c r="I14" s="11">
        <v>240</v>
      </c>
      <c r="J14" t="s">
        <v>277</v>
      </c>
    </row>
    <row r="15" spans="1:107" x14ac:dyDescent="0.2">
      <c r="A15" s="1" t="s">
        <v>278</v>
      </c>
      <c r="B15" s="11">
        <v>1200</v>
      </c>
      <c r="C15" s="11">
        <v>60</v>
      </c>
      <c r="D15" t="s">
        <v>279</v>
      </c>
      <c r="E15" t="s">
        <v>280</v>
      </c>
      <c r="F15" t="s">
        <v>281</v>
      </c>
      <c r="G15" s="11">
        <v>72000</v>
      </c>
      <c r="H15" t="s">
        <v>192</v>
      </c>
      <c r="I15" s="11">
        <v>1200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2000</v>
      </c>
      <c r="D16" t="s">
        <v>284</v>
      </c>
      <c r="E16" t="s">
        <v>285</v>
      </c>
      <c r="F16" t="s">
        <v>93</v>
      </c>
      <c r="G16" s="11">
        <v>4000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1</v>
      </c>
      <c r="C17" s="11">
        <v>8000</v>
      </c>
      <c r="D17" t="s">
        <v>288</v>
      </c>
      <c r="E17" t="s">
        <v>289</v>
      </c>
      <c r="F17" t="s">
        <v>251</v>
      </c>
      <c r="G17" s="11">
        <v>8000</v>
      </c>
      <c r="H17" t="s">
        <v>192</v>
      </c>
      <c r="I17" s="11">
        <v>1</v>
      </c>
      <c r="J17" t="s">
        <v>290</v>
      </c>
    </row>
    <row r="18" spans="1:10" x14ac:dyDescent="0.2">
      <c r="A18" s="1" t="s">
        <v>291</v>
      </c>
      <c r="B18" s="11">
        <v>1</v>
      </c>
      <c r="C18" s="11">
        <v>12000</v>
      </c>
      <c r="D18" t="s">
        <v>292</v>
      </c>
      <c r="E18" t="s">
        <v>293</v>
      </c>
      <c r="F18" t="s">
        <v>251</v>
      </c>
      <c r="G18" s="11">
        <v>12000</v>
      </c>
      <c r="H18" t="s">
        <v>192</v>
      </c>
      <c r="I18" s="11">
        <v>1</v>
      </c>
      <c r="J18" t="s">
        <v>294</v>
      </c>
    </row>
    <row r="19" spans="1:10" x14ac:dyDescent="0.2">
      <c r="A19" s="1" t="s">
        <v>295</v>
      </c>
      <c r="B19" s="11">
        <v>50</v>
      </c>
      <c r="C19" s="11">
        <v>20</v>
      </c>
      <c r="D19" t="s">
        <v>296</v>
      </c>
      <c r="E19" t="s">
        <v>297</v>
      </c>
      <c r="F19" t="s">
        <v>246</v>
      </c>
      <c r="G19" s="11">
        <v>1000</v>
      </c>
      <c r="H19" t="s">
        <v>192</v>
      </c>
      <c r="I19" s="11">
        <v>50</v>
      </c>
      <c r="J19" t="s">
        <v>298</v>
      </c>
    </row>
    <row r="20" spans="1:10" x14ac:dyDescent="0.2">
      <c r="A20" s="1" t="s">
        <v>299</v>
      </c>
      <c r="B20" s="11">
        <v>50</v>
      </c>
      <c r="C20" s="11">
        <v>30</v>
      </c>
      <c r="D20" t="s">
        <v>300</v>
      </c>
      <c r="E20" t="s">
        <v>301</v>
      </c>
      <c r="F20" t="s">
        <v>246</v>
      </c>
      <c r="G20" s="11">
        <v>1500</v>
      </c>
      <c r="H20" t="s">
        <v>192</v>
      </c>
      <c r="I20" s="11">
        <v>50</v>
      </c>
      <c r="J20" t="s">
        <v>302</v>
      </c>
    </row>
    <row r="21" spans="1:10" x14ac:dyDescent="0.2">
      <c r="A21" s="1" t="s">
        <v>303</v>
      </c>
      <c r="B21" s="11">
        <v>120</v>
      </c>
      <c r="C21" s="11">
        <v>200</v>
      </c>
      <c r="D21" t="s">
        <v>304</v>
      </c>
      <c r="E21" t="s">
        <v>305</v>
      </c>
      <c r="F21" t="s">
        <v>246</v>
      </c>
      <c r="G21" s="11">
        <v>24000</v>
      </c>
      <c r="H21" t="s">
        <v>192</v>
      </c>
      <c r="I21" s="11">
        <v>120</v>
      </c>
    </row>
    <row r="22" spans="1:10" x14ac:dyDescent="0.2">
      <c r="A22" s="1" t="s">
        <v>306</v>
      </c>
      <c r="B22" s="11">
        <v>24</v>
      </c>
      <c r="C22" s="11">
        <v>300</v>
      </c>
      <c r="D22" t="s">
        <v>307</v>
      </c>
      <c r="E22" t="s">
        <v>308</v>
      </c>
      <c r="F22" t="s">
        <v>309</v>
      </c>
      <c r="G22" s="11">
        <v>7200</v>
      </c>
      <c r="H22" t="s">
        <v>192</v>
      </c>
      <c r="I22" s="11">
        <v>24</v>
      </c>
      <c r="J22" t="s">
        <v>310</v>
      </c>
    </row>
    <row r="23" spans="1:10" x14ac:dyDescent="0.2">
      <c r="A23" s="1" t="s">
        <v>311</v>
      </c>
      <c r="B23" s="11">
        <v>24</v>
      </c>
      <c r="C23" s="11">
        <v>200</v>
      </c>
      <c r="D23" t="s">
        <v>312</v>
      </c>
      <c r="E23" t="s">
        <v>313</v>
      </c>
      <c r="F23" t="s">
        <v>309</v>
      </c>
      <c r="G23" s="11">
        <v>4800</v>
      </c>
      <c r="H23" t="s">
        <v>192</v>
      </c>
      <c r="I23" s="11">
        <v>24</v>
      </c>
      <c r="J23" t="s">
        <v>314</v>
      </c>
    </row>
    <row r="24" spans="1:10" x14ac:dyDescent="0.2">
      <c r="A24" s="1" t="s">
        <v>315</v>
      </c>
      <c r="B24" s="11">
        <v>24</v>
      </c>
      <c r="C24" s="11">
        <v>300</v>
      </c>
      <c r="D24" t="s">
        <v>316</v>
      </c>
      <c r="E24" t="s">
        <v>317</v>
      </c>
      <c r="F24" t="s">
        <v>309</v>
      </c>
      <c r="G24" s="11">
        <v>7200</v>
      </c>
      <c r="H24" t="s">
        <v>192</v>
      </c>
      <c r="I24" s="11">
        <v>24</v>
      </c>
      <c r="J24" t="s">
        <v>318</v>
      </c>
    </row>
    <row r="25" spans="1:10" x14ac:dyDescent="0.2">
      <c r="A25" s="1" t="s">
        <v>319</v>
      </c>
      <c r="B25" s="11">
        <v>24</v>
      </c>
      <c r="C25" s="11">
        <v>400</v>
      </c>
      <c r="D25" t="s">
        <v>320</v>
      </c>
      <c r="E25" t="s">
        <v>321</v>
      </c>
      <c r="F25" t="s">
        <v>309</v>
      </c>
      <c r="G25" s="11">
        <v>9600</v>
      </c>
      <c r="H25" t="s">
        <v>192</v>
      </c>
      <c r="I25" s="11">
        <v>24</v>
      </c>
      <c r="J25" t="s">
        <v>322</v>
      </c>
    </row>
    <row r="26" spans="1:10" x14ac:dyDescent="0.2">
      <c r="A26" s="1" t="s">
        <v>323</v>
      </c>
      <c r="B26" s="11">
        <v>24</v>
      </c>
      <c r="C26" s="11">
        <v>220</v>
      </c>
      <c r="D26" t="s">
        <v>324</v>
      </c>
      <c r="E26" t="s">
        <v>324</v>
      </c>
      <c r="F26" t="s">
        <v>309</v>
      </c>
      <c r="G26" s="11">
        <v>5280</v>
      </c>
      <c r="H26" t="s">
        <v>192</v>
      </c>
      <c r="I26" s="11">
        <v>24</v>
      </c>
      <c r="J26" t="s">
        <v>325</v>
      </c>
    </row>
    <row r="27" spans="1:10" x14ac:dyDescent="0.2">
      <c r="A27" s="1" t="s">
        <v>326</v>
      </c>
      <c r="B27" s="11">
        <v>24</v>
      </c>
      <c r="C27" s="11">
        <v>70</v>
      </c>
      <c r="D27" t="s">
        <v>327</v>
      </c>
      <c r="E27" t="s">
        <v>328</v>
      </c>
      <c r="F27" t="s">
        <v>309</v>
      </c>
      <c r="G27" s="11">
        <v>1680</v>
      </c>
      <c r="H27" t="s">
        <v>192</v>
      </c>
      <c r="I27" s="11">
        <v>24</v>
      </c>
      <c r="J27" t="s">
        <v>329</v>
      </c>
    </row>
    <row r="28" spans="1:10" x14ac:dyDescent="0.2">
      <c r="A28" s="1" t="s">
        <v>330</v>
      </c>
      <c r="B28" s="11">
        <v>12</v>
      </c>
      <c r="C28" s="11">
        <v>95</v>
      </c>
      <c r="D28" t="s">
        <v>331</v>
      </c>
      <c r="E28" t="s">
        <v>332</v>
      </c>
      <c r="F28" t="s">
        <v>309</v>
      </c>
      <c r="G28" s="11">
        <v>1140</v>
      </c>
      <c r="H28" t="s">
        <v>192</v>
      </c>
      <c r="I28" s="11">
        <v>12</v>
      </c>
      <c r="J28" t="s">
        <v>333</v>
      </c>
    </row>
    <row r="29" spans="1:10" x14ac:dyDescent="0.2">
      <c r="A29" s="1" t="s">
        <v>334</v>
      </c>
      <c r="B29" s="11">
        <v>12</v>
      </c>
      <c r="C29" s="11">
        <v>100</v>
      </c>
      <c r="D29" t="s">
        <v>335</v>
      </c>
      <c r="E29" t="s">
        <v>335</v>
      </c>
      <c r="F29" t="s">
        <v>309</v>
      </c>
      <c r="G29" s="11">
        <v>1200</v>
      </c>
      <c r="H29" t="s">
        <v>192</v>
      </c>
      <c r="I29" s="11">
        <v>12</v>
      </c>
      <c r="J29" t="s">
        <v>336</v>
      </c>
    </row>
    <row r="30" spans="1:10" x14ac:dyDescent="0.2">
      <c r="A30" s="1" t="s">
        <v>337</v>
      </c>
      <c r="B30" s="11">
        <v>4</v>
      </c>
      <c r="C30" s="11">
        <v>400</v>
      </c>
      <c r="D30" t="s">
        <v>338</v>
      </c>
      <c r="E30" t="s">
        <v>338</v>
      </c>
      <c r="F30" t="s">
        <v>93</v>
      </c>
      <c r="G30" s="11">
        <v>1600</v>
      </c>
      <c r="H30" t="s">
        <v>192</v>
      </c>
      <c r="I30" s="11">
        <v>4</v>
      </c>
    </row>
    <row r="31" spans="1:10" x14ac:dyDescent="0.2">
      <c r="A31" s="1" t="s">
        <v>339</v>
      </c>
      <c r="B31" s="11">
        <v>1</v>
      </c>
      <c r="C31" s="11">
        <v>6000</v>
      </c>
      <c r="D31" t="s">
        <v>340</v>
      </c>
      <c r="E31" t="s">
        <v>341</v>
      </c>
      <c r="F31" t="s">
        <v>93</v>
      </c>
      <c r="G31" s="11">
        <v>6000</v>
      </c>
      <c r="H31" t="s">
        <v>192</v>
      </c>
      <c r="I31" s="11">
        <v>1</v>
      </c>
    </row>
    <row r="32" spans="1:10" x14ac:dyDescent="0.2">
      <c r="A32" s="1" t="s">
        <v>342</v>
      </c>
      <c r="B32" s="11">
        <v>1</v>
      </c>
      <c r="C32" s="11">
        <v>5000</v>
      </c>
      <c r="D32" t="s">
        <v>343</v>
      </c>
      <c r="E32" t="s">
        <v>343</v>
      </c>
      <c r="F32" t="s">
        <v>93</v>
      </c>
      <c r="G32" s="11">
        <v>5000</v>
      </c>
      <c r="H32" t="s">
        <v>192</v>
      </c>
      <c r="I32" s="11">
        <v>1</v>
      </c>
    </row>
    <row r="33" spans="1:9" x14ac:dyDescent="0.2">
      <c r="A33" s="1" t="s">
        <v>344</v>
      </c>
      <c r="B33" s="11">
        <v>12</v>
      </c>
      <c r="C33" s="11">
        <v>200</v>
      </c>
      <c r="D33" t="s">
        <v>345</v>
      </c>
      <c r="E33" t="s">
        <v>345</v>
      </c>
      <c r="F33" t="s">
        <v>309</v>
      </c>
      <c r="G33" s="11">
        <v>2400</v>
      </c>
      <c r="H33" t="s">
        <v>192</v>
      </c>
      <c r="I33" s="1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2025-01-02T06:53:22Z</dcterms:modified>
</cp:coreProperties>
</file>